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<sst xmlns="http://schemas.openxmlformats.org/spreadsheetml/2006/main" count="343" uniqueCount="191">
  <si>
    <t xml:space="preserve">    65110000-7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</si>
  <si>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</si>
  <si>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</si>
  <si>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</si>
  <si>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</si>
  <si>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</si>
  <si>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09120000-6                Газове паливо             </t>
  </si>
  <si>
    <t xml:space="preserve"> 66510000-8                  Страхові послуги           </t>
  </si>
  <si>
    <t xml:space="preserve">     Всього по коду 2210</t>
  </si>
  <si>
    <t xml:space="preserve"> 72220000-3    Консультаційні послуги з питань систем та з технічних питань                 </t>
  </si>
  <si>
    <t xml:space="preserve">Інформаційні послуги (хостинг) 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</si>
  <si>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</si>
  <si>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</si>
  <si>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</si>
  <si>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</si>
  <si>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</si>
  <si>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</si>
  <si>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</si>
  <si>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</si>
  <si>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</si>
  <si>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</si>
  <si>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</si>
  <si>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</si>
  <si>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</si>
  <si>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</si>
  <si>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</si>
  <si>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>Послуги з охорони об’єктів та особистої охорони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</si>
  <si>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</si>
  <si>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</si>
  <si>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</si>
  <si>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</si>
  <si>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</si>
  <si>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</si>
  <si>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</si>
  <si>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</si>
  <si>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</si>
  <si>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</si>
  <si>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</si>
  <si>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</si>
  <si>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</si>
  <si>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</si>
  <si>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</si>
  <si>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</si>
  <si>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</si>
  <si>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</si>
  <si>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</si>
  <si>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</si>
  <si>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</si>
  <si>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</si>
  <si>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</si>
  <si>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</si>
  <si>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</si>
  <si>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</si>
  <si>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</si>
  <si>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Всього: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</si>
  <si>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</si>
  <si>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</si>
  <si>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</si>
  <si>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</si>
  <si>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34330000-9          Запасні частини до вантажних транспортних засобів, фургонів та легкових автомобілів</t>
  </si>
  <si>
    <t xml:space="preserve">80210000-9            Послуги у сфері середньої технічної та професійної освіти                </t>
  </si>
  <si>
    <t xml:space="preserve">     79710000-4             Охоронні послуги              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</si>
  <si>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</si>
  <si>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</si>
  <si>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</si>
  <si>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</si>
  <si>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</si>
  <si>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</si>
  <si>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</si>
  <si>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</si>
  <si>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</si>
  <si>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98110000-7                         Послуги підприємницьких, професійних та спеціалізованих організацій </t>
  </si>
  <si>
    <t xml:space="preserve">50530000-9                                Послуги з ремонту і технічного обслуговування техніки     </t>
  </si>
  <si>
    <t xml:space="preserve">44110000-4 Конструкційні матеріали </t>
  </si>
  <si>
    <t>50410000-2                 Послуги з ремонту і технічного обслуговування вимірювальних, випробувальних і контрольних приладів</t>
  </si>
  <si>
    <t xml:space="preserve">          Голова тендерного комітету </t>
  </si>
  <si>
    <t xml:space="preserve">                      Секретар  тендерного комітету               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</si>
  <si>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</si>
  <si>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</si>
  <si>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72410000-7 Послуги провайдерів                   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</si>
  <si>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</si>
  <si>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>Додаток до річного плану закупівель на   2020 рік</t>
  </si>
  <si>
    <t>КНП "Обласний територіальний центр екстренної медичної допомоги та медицини катастроф" ХОР</t>
  </si>
  <si>
    <t>Затверджений протоколом засідання тендерного комітету № 1 від 15.01.2020</t>
  </si>
  <si>
    <t>Електричні акумулятори</t>
  </si>
  <si>
    <t xml:space="preserve">31430000-9  Електричні акумулятори </t>
  </si>
  <si>
    <t xml:space="preserve">Січень - грудень   2020 року </t>
  </si>
  <si>
    <t>Допорогові закупівлі</t>
  </si>
  <si>
    <t xml:space="preserve">Лютий 2020 року </t>
  </si>
  <si>
    <t xml:space="preserve">Січень-грудень 2020 року </t>
  </si>
  <si>
    <t xml:space="preserve">44520000-1           Замки, ключі та петлі </t>
  </si>
  <si>
    <t>Замки</t>
  </si>
  <si>
    <t>Бензинові фільтри</t>
  </si>
  <si>
    <t>42910000-8           Апарати для дистилювання, фільтрування чи ректифікації</t>
  </si>
  <si>
    <t xml:space="preserve">Зубчасті колеса, зубчасті передачі та приводні елементи </t>
  </si>
  <si>
    <t xml:space="preserve">42140000-2        Зубчасті колеса, зубчасті передачі та приводні елементи </t>
  </si>
  <si>
    <t xml:space="preserve">Електричне обладнання для двигунів і транспортних засобів </t>
  </si>
  <si>
    <t xml:space="preserve">31610000-5 Електричне обладнання для двигунів і транспортних засобів </t>
  </si>
  <si>
    <t>Запасні частини різні</t>
  </si>
  <si>
    <t xml:space="preserve">34910000-9          Гужові чи ручні вози, інші транспортні засоби з немеханічним приводом, багажні вози та різні запасні частини </t>
  </si>
  <si>
    <t>Мастильні засоби</t>
  </si>
  <si>
    <t xml:space="preserve">09210000-4  Мастильні засоби  </t>
  </si>
  <si>
    <t>Бланки,  реєстраційні журнали та інше</t>
  </si>
  <si>
    <t xml:space="preserve">22810000-1                         Паперові чи картонні реєстраційні журнали </t>
  </si>
  <si>
    <t>Папір</t>
  </si>
  <si>
    <t xml:space="preserve">22990000-6         Газетний папір, папір ручного виготовлення та інший некрейдований папір або картон для графічних цілей </t>
  </si>
  <si>
    <t xml:space="preserve">44160000-9 Магістралі, трубопроводи, труби, обсадні труби, тюбінги та супутні вироби </t>
  </si>
  <si>
    <t xml:space="preserve">Магістралі, трубопроводи, труби, обсадні труби, тюбінги та супутні вироби </t>
  </si>
  <si>
    <t xml:space="preserve">44510000-8            Знаряддя </t>
  </si>
  <si>
    <t>Водонагрівач</t>
  </si>
  <si>
    <t>42160000-8             Котельні установки</t>
  </si>
  <si>
    <t>22410000-7                  Марки</t>
  </si>
  <si>
    <t>Марки</t>
  </si>
  <si>
    <t>Клеї</t>
  </si>
  <si>
    <t xml:space="preserve">24910000-6                                    Клеї </t>
  </si>
  <si>
    <t>Шпалери</t>
  </si>
  <si>
    <t xml:space="preserve">39190000-0       Шпалери та інші настінні покриття </t>
  </si>
  <si>
    <t>Конструкційні матеріали</t>
  </si>
  <si>
    <t xml:space="preserve">44830000-7           Мастики, шпаклівки, замазки та розчинники </t>
  </si>
  <si>
    <t>Шпаклівка</t>
  </si>
  <si>
    <t>Фарби</t>
  </si>
  <si>
    <t xml:space="preserve">44810000-1           Фарби </t>
  </si>
  <si>
    <t>Вапняк</t>
  </si>
  <si>
    <t xml:space="preserve">44920000-5          Вапняк, гіпс і крейда </t>
  </si>
  <si>
    <t>Робочі рукавиці</t>
  </si>
  <si>
    <t xml:space="preserve">18140000-2           Аксесуари до робочого одягу </t>
  </si>
  <si>
    <t>Акумулятор</t>
  </si>
  <si>
    <t>Двері, вікна, перегородки</t>
  </si>
  <si>
    <t xml:space="preserve">44220000-8            Столярні вироби </t>
  </si>
  <si>
    <t xml:space="preserve">44820000-4
Лаки
</t>
  </si>
  <si>
    <t>Лак</t>
  </si>
  <si>
    <t xml:space="preserve">39220000-0          Кухонне приладдя, товари для дому та господарства і приладдя для закладів громадського харчування </t>
  </si>
  <si>
    <t>Автощітки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</si>
  <si>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</si>
  <si>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>24110000-8                 Промислові гази</t>
  </si>
  <si>
    <t xml:space="preserve">Медичні гази -Кисень  </t>
  </si>
  <si>
    <t xml:space="preserve">Січень-березень 2020 року </t>
  </si>
  <si>
    <t>72250000-2         Послуги, пов’язані із системами та підтримкою</t>
  </si>
  <si>
    <t>Послуги, пов’язані із системами та підтримкою (GPS навігаторів)</t>
  </si>
  <si>
    <t xml:space="preserve">Січень-квітень 2020 року </t>
  </si>
  <si>
    <t>Спостереження за пожежною сигналізацією об’єкта, технічне обслуговування СПП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</si>
  <si>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</si>
  <si>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Послуги з ремонту і технічного обслуговування аудіовізуального та оптичного обладнання</t>
  </si>
  <si>
    <t xml:space="preserve">50340000-0           Послуги з ремонту і технічного обслуговування аудіовізуального та оптичного обладнання </t>
  </si>
  <si>
    <t>Спостереження за сигналізацією об’єктів (тривожна кнопка)</t>
  </si>
  <si>
    <t xml:space="preserve">Січень-червень 2020 року </t>
  </si>
  <si>
    <r>
      <t>Послуги з технічного обслуговування газових приладів (Херсонгаз)</t>
    </r>
    <r>
      <rPr>
        <b/>
        <sz val="12"/>
        <color indexed="8"/>
        <rFont val="Times New Roman"/>
        <family val="1"/>
      </rPr>
      <t xml:space="preserve">   </t>
    </r>
  </si>
  <si>
    <r>
      <t>Послуги з технічного обслуговування газових приладів (Херсонгазбуд)</t>
    </r>
    <r>
      <rPr>
        <b/>
        <sz val="12"/>
        <color indexed="8"/>
        <rFont val="Times New Roman"/>
        <family val="1"/>
      </rPr>
      <t xml:space="preserve">   </t>
    </r>
  </si>
  <si>
    <r>
      <t>Послуги з технічного обслуговування газових приладів (Інжтехносервіс)</t>
    </r>
    <r>
      <rPr>
        <b/>
        <sz val="12"/>
        <color indexed="8"/>
        <rFont val="Times New Roman"/>
        <family val="1"/>
      </rPr>
      <t xml:space="preserve">   </t>
    </r>
  </si>
  <si>
    <t xml:space="preserve">72260000-5         Послуги, пов’язані з програмним забезпеченням </t>
  </si>
  <si>
    <t>Послуги, пов’язані з програмним забезпеченням (економісти)</t>
  </si>
  <si>
    <t xml:space="preserve">Січень-грудень              2020 року </t>
  </si>
  <si>
    <t>72510000-3 Управлінські послуги, пов’язані з комп’ютерними технологіями</t>
  </si>
  <si>
    <t>Послуги у сфері програмного забезпечення для керування мережами</t>
  </si>
  <si>
    <t>72210000-0         Послуги з розробки пакетів програмного забезпечення</t>
  </si>
  <si>
    <t>Послуги з інформатизації</t>
  </si>
  <si>
    <t>Послуги з ремонту автомобілів</t>
  </si>
  <si>
    <t xml:space="preserve">50110000-9          Послуги з ремонту і технічного обслуговування мототранспортних засобів і супутнього обладнання </t>
  </si>
  <si>
    <t>Послуги з технічного обслуговування телекомунікаційного обладнання  (ремонт телефона)</t>
  </si>
  <si>
    <t xml:space="preserve">50330000-7              Послуги з технічного обслуговування телекомунікаційного обладнання </t>
  </si>
  <si>
    <t>Реєстрація, перереєстрація колісних транспортних засобів</t>
  </si>
  <si>
    <t xml:space="preserve">75120000-3 Адміністративні послуги державних установ </t>
  </si>
  <si>
    <t xml:space="preserve">71630000-3          Послуги з технічного огляду та випробовувань </t>
  </si>
  <si>
    <t>Послуги з випробувань підвищеною напругою захисних засобів</t>
  </si>
  <si>
    <t>Послуги з дезінфікування та дератизування</t>
  </si>
  <si>
    <t xml:space="preserve">90670000-4            Послуги з дезінфікування та дератизування міських і сільських територій </t>
  </si>
  <si>
    <t>Ремонт і технічне обслуговування принтерів</t>
  </si>
  <si>
    <t xml:space="preserve">50310000-1 Технічне обслуговування і ремонт офісної техніки </t>
  </si>
  <si>
    <t>Послуги з ремонту і технічного обслуговування персональних комп’ютерів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</si>
  <si>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</si>
  <si>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медичного та хірургічного обладнання</t>
  </si>
  <si>
    <t xml:space="preserve">50420000-5       Послуги з ремонту і технічного обслуговування медичного та хірургічного обладнання </t>
  </si>
  <si>
    <t xml:space="preserve">79130000-4          Юридичні послуги, пов’язані з оформленням і засвідченням документів </t>
  </si>
  <si>
    <t>Юридичні послуги, пов’язані з надання інформації з Державного реєстру обтяжень рухомого майна</t>
  </si>
  <si>
    <t xml:space="preserve">Централізоване водопостачання </t>
  </si>
  <si>
    <r>
      <t xml:space="preserve"> Централізоване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</si>
  <si>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Централізоване водовідведення </t>
  </si>
  <si>
    <r>
      <t xml:space="preserve">Централізоване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</si>
  <si>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 90510000-5                 Утилізація/видалення сміття та поводження зі сміттям              </t>
  </si>
  <si>
    <r>
      <t xml:space="preserve"> 90510000-5                 Утилізація/видалення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</si>
  <si>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t xml:space="preserve">33600000-6 Фармацевтична продукція Медичні розчини </t>
  </si>
  <si>
    <t>Електроліти для внутрішньовенного введення (моно препарати та в комбінаціях) (electrolytes)</t>
  </si>
  <si>
    <t>20% пролонгації договорудо договору № 84 від 12.03.2019 року</t>
  </si>
  <si>
    <t>Інфузійне приладдя (Канюля внутрішньовенна з ін'єкційним портом, стандарт, «ALEXPHARM», 22 G (0,9 х 25мм), Шприц ін'єкційний 3-х компонентний одноразовий стерильний «ALEXPHARM» 2 мл з голкою 23G (0,6х30мм), Шприц ін'єкційний 3-х компонентний одноразовий стерильний «ALEXPHARM» 5 мл з голкою 22G (0,7х40мм), Шприц ін'єкційний 3 –х компонентний одноразовий стерильний «ALEXPHARM» 10 мл Luer Lock з голкою 21 G (0,8х40мм))</t>
  </si>
  <si>
    <t>33140000-3 Медичні матеріали</t>
  </si>
  <si>
    <t xml:space="preserve">20% пролонгації договорудо договорудо договору 
№ 127 від 27.04.2019
</t>
  </si>
  <si>
    <t>09130000-9 Нафта і дистиляти</t>
  </si>
  <si>
    <t>Бензин, дизельне паливо</t>
  </si>
  <si>
    <t>20% пролонгації договору до договору № 332 від 25.11.2019 року</t>
  </si>
  <si>
    <t xml:space="preserve">72310000-1 
Послуги з обробки даних
</t>
  </si>
  <si>
    <r>
      <t>Послуги з консультування та технічної підтримки з питань управління даними програмного забезпечення (</t>
    </r>
    <r>
      <rPr>
        <b/>
        <sz val="12"/>
        <color indexed="8"/>
        <rFont val="Times New Roman"/>
        <family val="1"/>
      </rPr>
      <t>послуги Монтекса</t>
    </r>
    <r>
      <rPr>
        <sz val="12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</si>
</sst>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206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wrapText="1"/>
    </xf>
    <xf numFmtId="2" fontId="5" fillId="33" borderId="17" xfId="0" applyNumberFormat="1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198" fontId="5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wrapText="1"/>
    </xf>
    <xf numFmtId="2" fontId="5" fillId="33" borderId="10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198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wrapText="1"/>
    </xf>
    <xf numFmtId="14" fontId="7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0" fillId="33" borderId="0" xfId="0" applyFill="1" applyAlignment="1">
      <alignment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4" fontId="3" fillId="0" borderId="1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14" fontId="3" fillId="0" borderId="18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762000</xdr:colOff>
      <xdr:row>95</xdr:row>
      <xdr:rowOff>219075</xdr:rowOff>
    </xdr:from>
    <xdr:ext cx="3867150" cy="933450"/>
    <xdr:sp>
      <xdr:nvSpPr>
        <xdr:cNvPr id="1" name="Прямоугольник 1"/>
        <xdr:cNvSpPr>
          <a:spLocks/>
        </xdr:cNvSpPr>
      </xdr:nvSpPr>
      <xdr:spPr>
        <a:xfrm flipH="1">
          <a:off x="9239250" y="86687025"/>
          <a:ext cx="38671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workbookViewId="0" topLeftCell="A40">
      <selection activeCell="D44" sqref="D44"/>
    </sheetView>
  </sheetViews>
  <sheetFormatPr defaultColWidth="9.140625" defaultRowHeight="12.75"/>
  <cols>
    <col min="1" max="1" width="17.140625" style="3" customWidth="1"/>
    <col min="2" max="2" width="13.7109375" style="3" customWidth="1"/>
    <col min="3" max="3" width="29.00390625" style="3" customWidth="1"/>
    <col min="4" max="4" width="22.7109375" style="3" customWidth="1"/>
    <col min="5" max="5" width="19.421875" style="3" customWidth="1"/>
    <col min="6" max="6" width="25.140625" style="3" customWidth="1"/>
    <col min="7" max="7" width="20.140625" style="3" customWidth="1"/>
    <col min="8" max="8" width="18.00390625" style="3" customWidth="1"/>
    <col min="9" max="9" width="21.421875" style="3" customWidth="1"/>
    <col min="10" max="16384" width="9.140625" style="3" customWidth="1"/>
  </cols>
  <sheetData>
    <row r="1" spans="3:9" ht="20.25">
      <c r="C1" s="97" t="s">
        <v>81</v>
      </c>
      <c r="D1" s="97"/>
      <c r="E1" s="97"/>
      <c r="F1" s="97"/>
      <c r="G1" s="97"/>
      <c r="H1" s="97"/>
      <c r="I1" s="97"/>
    </row>
    <row r="2" ht="13.5" thickBot="1"/>
    <row r="3" spans="1:9" ht="94.5" customHeight="1" thickBot="1">
      <c r="A3" s="4" t="s">
        <v>29</v>
      </c>
      <c r="B3" s="4" t="s">
        <v>30</v>
      </c>
      <c r="C3" s="5" t="s">
        <v>16</v>
      </c>
      <c r="D3" s="6" t="s">
        <v>48</v>
      </c>
      <c r="E3" s="6" t="s">
        <v>17</v>
      </c>
      <c r="F3" s="7" t="s">
        <v>18</v>
      </c>
      <c r="G3" s="8" t="s">
        <v>20</v>
      </c>
      <c r="H3" s="8" t="s">
        <v>21</v>
      </c>
      <c r="I3" s="9" t="s">
        <v>19</v>
      </c>
    </row>
    <row r="4" spans="1:9" ht="13.5">
      <c r="A4" s="10">
        <v>1</v>
      </c>
      <c r="B4" s="10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2">
        <v>9</v>
      </c>
    </row>
    <row r="5" spans="1:15" ht="108.75" customHeight="1">
      <c r="A5" s="13" t="s">
        <v>82</v>
      </c>
      <c r="B5" s="14">
        <v>26084856</v>
      </c>
      <c r="C5" s="4"/>
      <c r="D5" s="15"/>
      <c r="E5" s="16"/>
      <c r="F5" s="17"/>
      <c r="G5" s="15"/>
      <c r="H5" s="15"/>
      <c r="I5" s="18"/>
      <c r="O5" s="3" t="s">
        <v>49</v>
      </c>
    </row>
    <row r="6" spans="1:9" ht="80.25" customHeight="1">
      <c r="A6" s="13"/>
      <c r="B6" s="14"/>
      <c r="C6" s="78" t="s">
        <v>187</v>
      </c>
      <c r="D6" s="20" t="s">
        <v>186</v>
      </c>
      <c r="E6" s="16">
        <v>2210</v>
      </c>
      <c r="F6" s="17">
        <v>558000</v>
      </c>
      <c r="G6" s="15" t="s">
        <v>28</v>
      </c>
      <c r="H6" s="15" t="s">
        <v>139</v>
      </c>
      <c r="I6" s="18" t="s">
        <v>188</v>
      </c>
    </row>
    <row r="7" spans="1:9" ht="46.5" customHeight="1">
      <c r="A7" s="15"/>
      <c r="B7" s="15"/>
      <c r="C7" s="78" t="s">
        <v>84</v>
      </c>
      <c r="D7" s="78" t="s">
        <v>85</v>
      </c>
      <c r="E7" s="60">
        <v>2210</v>
      </c>
      <c r="F7" s="67">
        <v>25000</v>
      </c>
      <c r="G7" s="52" t="s">
        <v>50</v>
      </c>
      <c r="H7" s="52" t="s">
        <v>86</v>
      </c>
      <c r="I7" s="52"/>
    </row>
    <row r="8" spans="1:9" ht="83.25" customHeight="1">
      <c r="A8" s="15"/>
      <c r="B8" s="15"/>
      <c r="C8" s="79" t="s">
        <v>69</v>
      </c>
      <c r="D8" s="79" t="s">
        <v>70</v>
      </c>
      <c r="E8" s="80">
        <v>2210</v>
      </c>
      <c r="F8" s="81">
        <v>199000</v>
      </c>
      <c r="G8" s="52" t="s">
        <v>87</v>
      </c>
      <c r="H8" s="52" t="s">
        <v>88</v>
      </c>
      <c r="I8" s="58"/>
    </row>
    <row r="9" spans="1:9" ht="49.5" customHeight="1">
      <c r="A9" s="15"/>
      <c r="B9" s="15"/>
      <c r="C9" s="79" t="s">
        <v>24</v>
      </c>
      <c r="D9" s="79" t="s">
        <v>66</v>
      </c>
      <c r="E9" s="80">
        <v>2210</v>
      </c>
      <c r="F9" s="81">
        <v>49900</v>
      </c>
      <c r="G9" s="52" t="s">
        <v>50</v>
      </c>
      <c r="H9" s="52" t="s">
        <v>89</v>
      </c>
      <c r="I9" s="58"/>
    </row>
    <row r="10" spans="1:9" ht="71.25" customHeight="1">
      <c r="A10" s="15"/>
      <c r="B10" s="15"/>
      <c r="C10" s="79" t="s">
        <v>65</v>
      </c>
      <c r="D10" s="79" t="s">
        <v>67</v>
      </c>
      <c r="E10" s="80">
        <v>2210</v>
      </c>
      <c r="F10" s="81">
        <v>49900</v>
      </c>
      <c r="G10" s="52" t="s">
        <v>50</v>
      </c>
      <c r="H10" s="52" t="s">
        <v>89</v>
      </c>
      <c r="I10" s="58"/>
    </row>
    <row r="11" spans="1:9" ht="63.75" customHeight="1">
      <c r="A11" s="15"/>
      <c r="B11" s="15"/>
      <c r="C11" s="78" t="s">
        <v>91</v>
      </c>
      <c r="D11" s="78" t="s">
        <v>90</v>
      </c>
      <c r="E11" s="80">
        <v>2210</v>
      </c>
      <c r="F11" s="81">
        <v>49900</v>
      </c>
      <c r="G11" s="52" t="s">
        <v>50</v>
      </c>
      <c r="H11" s="52" t="s">
        <v>89</v>
      </c>
      <c r="I11" s="58"/>
    </row>
    <row r="12" spans="1:9" ht="94.5" customHeight="1">
      <c r="A12" s="15"/>
      <c r="B12" s="15"/>
      <c r="C12" s="78" t="s">
        <v>92</v>
      </c>
      <c r="D12" s="78" t="s">
        <v>93</v>
      </c>
      <c r="E12" s="80">
        <v>2210</v>
      </c>
      <c r="F12" s="81">
        <v>49000</v>
      </c>
      <c r="G12" s="52" t="s">
        <v>50</v>
      </c>
      <c r="H12" s="52" t="s">
        <v>89</v>
      </c>
      <c r="I12" s="58"/>
    </row>
    <row r="13" spans="1:9" ht="67.5" customHeight="1">
      <c r="A13" s="15"/>
      <c r="B13" s="15"/>
      <c r="C13" s="78" t="s">
        <v>94</v>
      </c>
      <c r="D13" s="78" t="s">
        <v>95</v>
      </c>
      <c r="E13" s="60">
        <v>2210</v>
      </c>
      <c r="F13" s="67">
        <v>25000</v>
      </c>
      <c r="G13" s="52" t="s">
        <v>28</v>
      </c>
      <c r="H13" s="52" t="s">
        <v>89</v>
      </c>
      <c r="I13" s="75"/>
    </row>
    <row r="14" spans="1:9" ht="64.5" customHeight="1">
      <c r="A14" s="15"/>
      <c r="B14" s="15"/>
      <c r="C14" s="78" t="s">
        <v>96</v>
      </c>
      <c r="D14" s="78" t="s">
        <v>97</v>
      </c>
      <c r="E14" s="60">
        <v>2210</v>
      </c>
      <c r="F14" s="67">
        <v>25000</v>
      </c>
      <c r="G14" s="52" t="s">
        <v>50</v>
      </c>
      <c r="H14" s="52" t="s">
        <v>89</v>
      </c>
      <c r="I14" s="75"/>
    </row>
    <row r="15" spans="1:9" ht="98.25" customHeight="1">
      <c r="A15" s="20"/>
      <c r="B15" s="20"/>
      <c r="C15" s="79" t="s">
        <v>52</v>
      </c>
      <c r="D15" s="79" t="s">
        <v>59</v>
      </c>
      <c r="E15" s="80">
        <v>2210</v>
      </c>
      <c r="F15" s="82">
        <v>49000</v>
      </c>
      <c r="G15" s="52" t="s">
        <v>50</v>
      </c>
      <c r="H15" s="52" t="s">
        <v>89</v>
      </c>
      <c r="I15" s="57"/>
    </row>
    <row r="16" spans="1:9" ht="99" customHeight="1">
      <c r="A16" s="20"/>
      <c r="B16" s="20"/>
      <c r="C16" s="78" t="s">
        <v>98</v>
      </c>
      <c r="D16" s="78" t="s">
        <v>99</v>
      </c>
      <c r="E16" s="80">
        <v>2210</v>
      </c>
      <c r="F16" s="82">
        <v>49000</v>
      </c>
      <c r="G16" s="52" t="s">
        <v>50</v>
      </c>
      <c r="H16" s="52" t="s">
        <v>89</v>
      </c>
      <c r="I16" s="57"/>
    </row>
    <row r="17" spans="1:9" ht="69.75" customHeight="1">
      <c r="A17" s="20"/>
      <c r="B17" s="20"/>
      <c r="C17" s="78" t="s">
        <v>100</v>
      </c>
      <c r="D17" s="78" t="s">
        <v>101</v>
      </c>
      <c r="E17" s="80">
        <v>2210</v>
      </c>
      <c r="F17" s="82">
        <v>49900</v>
      </c>
      <c r="G17" s="52" t="s">
        <v>50</v>
      </c>
      <c r="H17" s="52" t="s">
        <v>89</v>
      </c>
      <c r="I17" s="57"/>
    </row>
    <row r="18" spans="1:9" ht="69.75" customHeight="1">
      <c r="A18" s="20"/>
      <c r="B18" s="20"/>
      <c r="C18" s="78" t="s">
        <v>102</v>
      </c>
      <c r="D18" s="78" t="s">
        <v>103</v>
      </c>
      <c r="E18" s="80">
        <v>2210</v>
      </c>
      <c r="F18" s="82">
        <v>49999</v>
      </c>
      <c r="G18" s="52" t="s">
        <v>50</v>
      </c>
      <c r="H18" s="52" t="s">
        <v>89</v>
      </c>
      <c r="I18" s="57"/>
    </row>
    <row r="19" spans="1:9" ht="118.5" customHeight="1">
      <c r="A19" s="20"/>
      <c r="B19" s="20"/>
      <c r="C19" s="78" t="s">
        <v>104</v>
      </c>
      <c r="D19" s="78" t="s">
        <v>105</v>
      </c>
      <c r="E19" s="84">
        <v>2210</v>
      </c>
      <c r="F19" s="82">
        <v>49938</v>
      </c>
      <c r="G19" s="52" t="s">
        <v>50</v>
      </c>
      <c r="H19" s="52" t="s">
        <v>89</v>
      </c>
      <c r="I19" s="57"/>
    </row>
    <row r="20" spans="1:9" ht="107.25" customHeight="1">
      <c r="A20" s="20"/>
      <c r="B20" s="20"/>
      <c r="C20" s="78" t="s">
        <v>107</v>
      </c>
      <c r="D20" s="78" t="s">
        <v>106</v>
      </c>
      <c r="E20" s="84">
        <v>2210</v>
      </c>
      <c r="F20" s="82">
        <v>4845</v>
      </c>
      <c r="G20" s="52" t="s">
        <v>28</v>
      </c>
      <c r="H20" s="52" t="s">
        <v>89</v>
      </c>
      <c r="I20" s="57"/>
    </row>
    <row r="21" spans="1:9" ht="60.75" customHeight="1">
      <c r="A21" s="20"/>
      <c r="B21" s="20"/>
      <c r="C21" s="78" t="s">
        <v>68</v>
      </c>
      <c r="D21" s="78" t="s">
        <v>108</v>
      </c>
      <c r="E21" s="84">
        <v>2210</v>
      </c>
      <c r="F21" s="82">
        <v>1676.44</v>
      </c>
      <c r="G21" s="52" t="s">
        <v>28</v>
      </c>
      <c r="H21" s="52" t="s">
        <v>89</v>
      </c>
      <c r="I21" s="57"/>
    </row>
    <row r="22" spans="1:9" ht="60.75" customHeight="1">
      <c r="A22" s="20"/>
      <c r="B22" s="20"/>
      <c r="C22" s="78" t="s">
        <v>109</v>
      </c>
      <c r="D22" s="84" t="s">
        <v>110</v>
      </c>
      <c r="E22" s="84">
        <v>2210</v>
      </c>
      <c r="F22" s="82">
        <v>2329</v>
      </c>
      <c r="G22" s="52" t="s">
        <v>28</v>
      </c>
      <c r="H22" s="52" t="s">
        <v>89</v>
      </c>
      <c r="I22" s="57"/>
    </row>
    <row r="23" spans="1:9" ht="60.75" customHeight="1">
      <c r="A23" s="20"/>
      <c r="B23" s="20"/>
      <c r="C23" s="78" t="s">
        <v>112</v>
      </c>
      <c r="D23" s="84" t="s">
        <v>111</v>
      </c>
      <c r="E23" s="84">
        <v>2210</v>
      </c>
      <c r="F23" s="82">
        <v>2000</v>
      </c>
      <c r="G23" s="52" t="s">
        <v>28</v>
      </c>
      <c r="H23" s="52" t="s">
        <v>89</v>
      </c>
      <c r="I23" s="57"/>
    </row>
    <row r="24" spans="1:9" ht="60.75" customHeight="1">
      <c r="A24" s="20"/>
      <c r="B24" s="20"/>
      <c r="C24" s="85" t="s">
        <v>113</v>
      </c>
      <c r="D24" s="85" t="s">
        <v>114</v>
      </c>
      <c r="E24" s="86">
        <v>2210</v>
      </c>
      <c r="F24" s="82">
        <v>1076.4</v>
      </c>
      <c r="G24" s="52" t="s">
        <v>28</v>
      </c>
      <c r="H24" s="52" t="s">
        <v>89</v>
      </c>
      <c r="I24" s="57"/>
    </row>
    <row r="25" spans="1:9" ht="60.75" customHeight="1">
      <c r="A25" s="20"/>
      <c r="B25" s="20"/>
      <c r="C25" s="78" t="s">
        <v>115</v>
      </c>
      <c r="D25" s="78" t="s">
        <v>116</v>
      </c>
      <c r="E25" s="84">
        <v>2210</v>
      </c>
      <c r="F25" s="82">
        <v>786.6</v>
      </c>
      <c r="G25" s="52" t="s">
        <v>28</v>
      </c>
      <c r="H25" s="52" t="s">
        <v>89</v>
      </c>
      <c r="I25" s="57"/>
    </row>
    <row r="26" spans="1:9" ht="60.75" customHeight="1">
      <c r="A26" s="20"/>
      <c r="B26" s="20"/>
      <c r="C26" s="78" t="s">
        <v>117</v>
      </c>
      <c r="D26" s="85" t="s">
        <v>73</v>
      </c>
      <c r="E26" s="86">
        <v>2210</v>
      </c>
      <c r="F26" s="82">
        <v>11408.1</v>
      </c>
      <c r="G26" s="52" t="s">
        <v>28</v>
      </c>
      <c r="H26" s="52" t="s">
        <v>89</v>
      </c>
      <c r="I26" s="57"/>
    </row>
    <row r="27" spans="1:9" ht="60.75" customHeight="1">
      <c r="A27" s="20"/>
      <c r="B27" s="20"/>
      <c r="C27" s="78" t="s">
        <v>119</v>
      </c>
      <c r="D27" s="78" t="s">
        <v>118</v>
      </c>
      <c r="E27" s="84">
        <v>2210</v>
      </c>
      <c r="F27" s="82">
        <v>3398</v>
      </c>
      <c r="G27" s="52" t="s">
        <v>28</v>
      </c>
      <c r="H27" s="52" t="s">
        <v>89</v>
      </c>
      <c r="I27" s="57"/>
    </row>
    <row r="28" spans="1:9" ht="60.75" customHeight="1">
      <c r="A28" s="20"/>
      <c r="B28" s="20"/>
      <c r="C28" s="78" t="s">
        <v>120</v>
      </c>
      <c r="D28" s="78" t="s">
        <v>121</v>
      </c>
      <c r="E28" s="84">
        <v>2210</v>
      </c>
      <c r="F28" s="82">
        <v>8040</v>
      </c>
      <c r="G28" s="52" t="s">
        <v>28</v>
      </c>
      <c r="H28" s="52" t="s">
        <v>89</v>
      </c>
      <c r="I28" s="57"/>
    </row>
    <row r="29" spans="1:9" ht="60.75" customHeight="1">
      <c r="A29" s="20"/>
      <c r="B29" s="20"/>
      <c r="C29" s="78" t="s">
        <v>122</v>
      </c>
      <c r="D29" s="78" t="s">
        <v>123</v>
      </c>
      <c r="E29" s="84">
        <v>2210</v>
      </c>
      <c r="F29" s="82">
        <v>1999.8</v>
      </c>
      <c r="G29" s="52" t="s">
        <v>28</v>
      </c>
      <c r="H29" s="52" t="s">
        <v>89</v>
      </c>
      <c r="I29" s="57"/>
    </row>
    <row r="30" spans="1:9" ht="60.75" customHeight="1">
      <c r="A30" s="20"/>
      <c r="B30" s="20"/>
      <c r="C30" s="78" t="s">
        <v>124</v>
      </c>
      <c r="D30" s="78" t="s">
        <v>125</v>
      </c>
      <c r="E30" s="84">
        <v>2210</v>
      </c>
      <c r="F30" s="82">
        <v>2900</v>
      </c>
      <c r="G30" s="52" t="s">
        <v>28</v>
      </c>
      <c r="H30" s="52" t="s">
        <v>89</v>
      </c>
      <c r="I30" s="57"/>
    </row>
    <row r="31" spans="1:9" ht="60.75" customHeight="1">
      <c r="A31" s="20"/>
      <c r="B31" s="20"/>
      <c r="C31" s="78" t="s">
        <v>126</v>
      </c>
      <c r="D31" s="78" t="s">
        <v>85</v>
      </c>
      <c r="E31" s="84">
        <v>2210</v>
      </c>
      <c r="F31" s="82">
        <v>425</v>
      </c>
      <c r="G31" s="83" t="s">
        <v>50</v>
      </c>
      <c r="H31" s="52" t="s">
        <v>89</v>
      </c>
      <c r="I31" s="57"/>
    </row>
    <row r="32" spans="1:9" ht="60.75" customHeight="1">
      <c r="A32" s="20"/>
      <c r="B32" s="20"/>
      <c r="C32" s="78" t="s">
        <v>127</v>
      </c>
      <c r="D32" s="78" t="s">
        <v>128</v>
      </c>
      <c r="E32" s="84">
        <v>2210</v>
      </c>
      <c r="F32" s="82">
        <v>49970</v>
      </c>
      <c r="G32" s="83" t="s">
        <v>50</v>
      </c>
      <c r="H32" s="52" t="s">
        <v>89</v>
      </c>
      <c r="I32" s="57"/>
    </row>
    <row r="33" spans="1:9" ht="60.75" customHeight="1">
      <c r="A33" s="20"/>
      <c r="B33" s="20"/>
      <c r="C33" s="78" t="s">
        <v>130</v>
      </c>
      <c r="D33" s="78" t="s">
        <v>129</v>
      </c>
      <c r="E33" s="84">
        <v>2210</v>
      </c>
      <c r="F33" s="82">
        <v>491.22</v>
      </c>
      <c r="G33" s="52" t="s">
        <v>28</v>
      </c>
      <c r="H33" s="52" t="s">
        <v>89</v>
      </c>
      <c r="I33" s="57"/>
    </row>
    <row r="34" spans="1:9" ht="108" customHeight="1">
      <c r="A34" s="20"/>
      <c r="B34" s="20"/>
      <c r="C34" s="78" t="s">
        <v>132</v>
      </c>
      <c r="D34" s="78" t="s">
        <v>131</v>
      </c>
      <c r="E34" s="84">
        <v>2210</v>
      </c>
      <c r="F34" s="82">
        <v>10625</v>
      </c>
      <c r="G34" s="52" t="s">
        <v>28</v>
      </c>
      <c r="H34" s="52" t="s">
        <v>89</v>
      </c>
      <c r="I34" s="57"/>
    </row>
    <row r="35" spans="1:9" ht="32.25" customHeight="1">
      <c r="A35" s="20"/>
      <c r="B35" s="20"/>
      <c r="C35" s="23" t="s">
        <v>8</v>
      </c>
      <c r="D35" s="24"/>
      <c r="E35" s="20"/>
      <c r="F35" s="25">
        <f>SUM(F6:F34)</f>
        <v>1380507.56</v>
      </c>
      <c r="G35" s="26"/>
      <c r="H35" s="22"/>
      <c r="I35" s="27"/>
    </row>
    <row r="36" spans="1:9" ht="32.25" customHeight="1">
      <c r="A36" s="20"/>
      <c r="B36" s="20"/>
      <c r="C36" s="87" t="s">
        <v>133</v>
      </c>
      <c r="D36" s="88"/>
      <c r="E36" s="89">
        <v>2220</v>
      </c>
      <c r="F36" s="25"/>
      <c r="G36" s="26"/>
      <c r="H36" s="22"/>
      <c r="I36" s="27"/>
    </row>
    <row r="37" spans="1:9" ht="45" customHeight="1">
      <c r="A37" s="20"/>
      <c r="B37" s="20"/>
      <c r="C37" s="85" t="s">
        <v>135</v>
      </c>
      <c r="D37" s="85" t="s">
        <v>134</v>
      </c>
      <c r="E37" s="93">
        <v>2220</v>
      </c>
      <c r="F37" s="26">
        <v>6308.57</v>
      </c>
      <c r="G37" s="52" t="s">
        <v>28</v>
      </c>
      <c r="H37" s="52" t="s">
        <v>89</v>
      </c>
      <c r="I37" s="27"/>
    </row>
    <row r="38" spans="1:9" ht="73.5" customHeight="1">
      <c r="A38" s="20"/>
      <c r="B38" s="20"/>
      <c r="C38" s="78" t="s">
        <v>181</v>
      </c>
      <c r="D38" s="85" t="s">
        <v>180</v>
      </c>
      <c r="E38" s="93">
        <v>2220</v>
      </c>
      <c r="F38" s="26">
        <v>9060</v>
      </c>
      <c r="G38" s="52" t="s">
        <v>28</v>
      </c>
      <c r="H38" s="52" t="s">
        <v>139</v>
      </c>
      <c r="I38" s="95" t="s">
        <v>182</v>
      </c>
    </row>
    <row r="39" spans="1:9" ht="218.25" customHeight="1">
      <c r="A39" s="20"/>
      <c r="B39" s="20"/>
      <c r="C39" s="78" t="s">
        <v>183</v>
      </c>
      <c r="D39" s="85" t="s">
        <v>184</v>
      </c>
      <c r="E39" s="93">
        <v>2220</v>
      </c>
      <c r="F39" s="26">
        <v>70539.98</v>
      </c>
      <c r="G39" s="52" t="s">
        <v>28</v>
      </c>
      <c r="H39" s="52" t="s">
        <v>145</v>
      </c>
      <c r="I39" s="95" t="s">
        <v>185</v>
      </c>
    </row>
    <row r="40" spans="1:13" ht="36" customHeight="1">
      <c r="A40" s="28"/>
      <c r="B40" s="28"/>
      <c r="C40" s="23" t="s">
        <v>8</v>
      </c>
      <c r="D40" s="28"/>
      <c r="E40" s="30"/>
      <c r="F40" s="36">
        <f>SUM(F37:F39)</f>
        <v>85908.54999999999</v>
      </c>
      <c r="G40" s="15"/>
      <c r="H40" s="32"/>
      <c r="I40" s="30"/>
      <c r="K40" s="90"/>
      <c r="L40" s="91"/>
      <c r="M40" s="92"/>
    </row>
    <row r="41" spans="1:13" ht="36" customHeight="1">
      <c r="A41" s="28"/>
      <c r="B41" s="28"/>
      <c r="C41" s="29" t="s">
        <v>22</v>
      </c>
      <c r="D41" s="28"/>
      <c r="E41" s="30">
        <v>2240</v>
      </c>
      <c r="F41" s="36"/>
      <c r="G41" s="15"/>
      <c r="H41" s="32"/>
      <c r="I41" s="30"/>
      <c r="K41" s="90"/>
      <c r="L41" s="91"/>
      <c r="M41" s="92"/>
    </row>
    <row r="42" spans="1:9" ht="65.25" customHeight="1">
      <c r="A42" s="28"/>
      <c r="B42" s="28"/>
      <c r="C42" s="62" t="s">
        <v>80</v>
      </c>
      <c r="D42" s="52" t="s">
        <v>79</v>
      </c>
      <c r="E42" s="52">
        <v>2240</v>
      </c>
      <c r="F42" s="77">
        <v>15840</v>
      </c>
      <c r="G42" s="52" t="s">
        <v>28</v>
      </c>
      <c r="H42" s="52" t="s">
        <v>89</v>
      </c>
      <c r="I42" s="52"/>
    </row>
    <row r="43" spans="1:9" ht="78.75" customHeight="1">
      <c r="A43" s="28"/>
      <c r="B43" s="28"/>
      <c r="C43" s="68" t="s">
        <v>25</v>
      </c>
      <c r="D43" s="52" t="s">
        <v>9</v>
      </c>
      <c r="E43" s="52">
        <v>2240</v>
      </c>
      <c r="F43" s="53">
        <v>49500</v>
      </c>
      <c r="G43" s="52" t="s">
        <v>50</v>
      </c>
      <c r="H43" s="52" t="s">
        <v>136</v>
      </c>
      <c r="I43" s="52"/>
    </row>
    <row r="44" spans="1:9" ht="78.75" customHeight="1">
      <c r="A44" s="28"/>
      <c r="B44" s="28"/>
      <c r="C44" s="68" t="s">
        <v>190</v>
      </c>
      <c r="D44" s="52" t="s">
        <v>189</v>
      </c>
      <c r="E44" s="52">
        <v>2240</v>
      </c>
      <c r="F44" s="53">
        <v>40500</v>
      </c>
      <c r="G44" s="52" t="s">
        <v>50</v>
      </c>
      <c r="H44" s="52" t="s">
        <v>136</v>
      </c>
      <c r="I44" s="52"/>
    </row>
    <row r="45" spans="1:9" ht="57" customHeight="1">
      <c r="A45" s="28"/>
      <c r="B45" s="28"/>
      <c r="C45" s="68" t="s">
        <v>26</v>
      </c>
      <c r="D45" s="52" t="s">
        <v>61</v>
      </c>
      <c r="E45" s="52">
        <v>2240</v>
      </c>
      <c r="F45" s="53">
        <v>19800</v>
      </c>
      <c r="G45" s="54" t="s">
        <v>28</v>
      </c>
      <c r="H45" s="52" t="s">
        <v>89</v>
      </c>
      <c r="I45" s="52"/>
    </row>
    <row r="46" spans="1:9" ht="52.5" customHeight="1">
      <c r="A46" s="28"/>
      <c r="B46" s="28"/>
      <c r="C46" s="68" t="s">
        <v>32</v>
      </c>
      <c r="D46" s="74">
        <v>0</v>
      </c>
      <c r="E46" s="52">
        <v>2240</v>
      </c>
      <c r="F46" s="65">
        <v>6</v>
      </c>
      <c r="G46" s="52" t="s">
        <v>28</v>
      </c>
      <c r="H46" s="52" t="s">
        <v>89</v>
      </c>
      <c r="I46" s="52"/>
    </row>
    <row r="47" spans="1:9" ht="49.5" customHeight="1">
      <c r="A47" s="28"/>
      <c r="B47" s="28"/>
      <c r="C47" s="68" t="s">
        <v>35</v>
      </c>
      <c r="D47" s="74">
        <v>0</v>
      </c>
      <c r="E47" s="52">
        <v>2240</v>
      </c>
      <c r="F47" s="65">
        <v>1</v>
      </c>
      <c r="G47" s="52" t="s">
        <v>28</v>
      </c>
      <c r="H47" s="52" t="s">
        <v>89</v>
      </c>
      <c r="I47" s="52"/>
    </row>
    <row r="48" spans="1:9" ht="85.5" customHeight="1">
      <c r="A48" s="28"/>
      <c r="B48" s="28"/>
      <c r="C48" s="62" t="s">
        <v>33</v>
      </c>
      <c r="D48" s="52" t="s">
        <v>77</v>
      </c>
      <c r="E48" s="52">
        <v>2240</v>
      </c>
      <c r="F48" s="65">
        <v>36</v>
      </c>
      <c r="G48" s="52" t="s">
        <v>28</v>
      </c>
      <c r="H48" s="52" t="s">
        <v>89</v>
      </c>
      <c r="I48" s="52"/>
    </row>
    <row r="49" spans="1:9" ht="52.5" customHeight="1">
      <c r="A49" s="28"/>
      <c r="B49" s="28"/>
      <c r="C49" s="62" t="s">
        <v>34</v>
      </c>
      <c r="D49" s="52" t="s">
        <v>78</v>
      </c>
      <c r="E49" s="52">
        <v>2240</v>
      </c>
      <c r="F49" s="65">
        <v>39840</v>
      </c>
      <c r="G49" s="52" t="s">
        <v>50</v>
      </c>
      <c r="H49" s="52" t="s">
        <v>89</v>
      </c>
      <c r="I49" s="52"/>
    </row>
    <row r="50" spans="1:9" ht="108" customHeight="1">
      <c r="A50" s="28"/>
      <c r="B50" s="28"/>
      <c r="C50" s="68" t="s">
        <v>10</v>
      </c>
      <c r="D50" s="52" t="s">
        <v>71</v>
      </c>
      <c r="E50" s="52">
        <v>2240</v>
      </c>
      <c r="F50" s="65">
        <v>1000</v>
      </c>
      <c r="G50" s="52" t="s">
        <v>28</v>
      </c>
      <c r="H50" s="52" t="s">
        <v>89</v>
      </c>
      <c r="I50" s="58"/>
    </row>
    <row r="51" spans="1:9" ht="118.5" customHeight="1">
      <c r="A51" s="28"/>
      <c r="B51" s="28"/>
      <c r="C51" s="68" t="s">
        <v>138</v>
      </c>
      <c r="D51" s="52" t="s">
        <v>137</v>
      </c>
      <c r="E51" s="52">
        <v>2240</v>
      </c>
      <c r="F51" s="65">
        <v>46056</v>
      </c>
      <c r="G51" s="52" t="s">
        <v>50</v>
      </c>
      <c r="H51" s="54" t="s">
        <v>139</v>
      </c>
      <c r="I51" s="58"/>
    </row>
    <row r="52" spans="1:9" ht="118.5" customHeight="1">
      <c r="A52" s="28"/>
      <c r="B52" s="28"/>
      <c r="C52" s="85" t="s">
        <v>58</v>
      </c>
      <c r="D52" s="93" t="s">
        <v>74</v>
      </c>
      <c r="E52" s="93">
        <v>2240</v>
      </c>
      <c r="F52" s="94">
        <f>1200+2400</f>
        <v>3600</v>
      </c>
      <c r="G52" s="93" t="s">
        <v>28</v>
      </c>
      <c r="H52" s="52" t="s">
        <v>89</v>
      </c>
      <c r="I52" s="58"/>
    </row>
    <row r="53" spans="1:9" ht="118.5" customHeight="1">
      <c r="A53" s="28"/>
      <c r="B53" s="28"/>
      <c r="C53" s="85" t="s">
        <v>140</v>
      </c>
      <c r="D53" s="93" t="s">
        <v>141</v>
      </c>
      <c r="E53" s="93">
        <v>2240</v>
      </c>
      <c r="F53" s="94">
        <v>10144</v>
      </c>
      <c r="G53" s="52" t="s">
        <v>50</v>
      </c>
      <c r="H53" s="52" t="s">
        <v>139</v>
      </c>
      <c r="I53" s="58"/>
    </row>
    <row r="54" spans="1:9" ht="113.25" customHeight="1">
      <c r="A54" s="28"/>
      <c r="B54" s="28"/>
      <c r="C54" s="85" t="s">
        <v>142</v>
      </c>
      <c r="D54" s="93" t="s">
        <v>143</v>
      </c>
      <c r="E54" s="93">
        <v>2240</v>
      </c>
      <c r="F54" s="65">
        <v>30083.04</v>
      </c>
      <c r="G54" s="93" t="s">
        <v>28</v>
      </c>
      <c r="H54" s="52" t="s">
        <v>89</v>
      </c>
      <c r="I54" s="58"/>
    </row>
    <row r="55" spans="1:9" ht="113.25" customHeight="1">
      <c r="A55" s="28"/>
      <c r="B55" s="28"/>
      <c r="C55" s="85" t="s">
        <v>144</v>
      </c>
      <c r="D55" s="93" t="s">
        <v>141</v>
      </c>
      <c r="E55" s="93">
        <v>2240</v>
      </c>
      <c r="F55" s="65">
        <v>32500</v>
      </c>
      <c r="G55" s="52" t="s">
        <v>50</v>
      </c>
      <c r="H55" s="52" t="s">
        <v>145</v>
      </c>
      <c r="I55" s="58"/>
    </row>
    <row r="56" spans="1:9" ht="88.5" customHeight="1">
      <c r="A56" s="28"/>
      <c r="B56" s="28"/>
      <c r="C56" s="68" t="s">
        <v>146</v>
      </c>
      <c r="D56" s="52" t="s">
        <v>72</v>
      </c>
      <c r="E56" s="93">
        <v>2240</v>
      </c>
      <c r="F56" s="65">
        <v>6899.62</v>
      </c>
      <c r="G56" s="52" t="s">
        <v>50</v>
      </c>
      <c r="H56" s="52" t="s">
        <v>89</v>
      </c>
      <c r="I56" s="58"/>
    </row>
    <row r="57" spans="1:9" ht="81" customHeight="1">
      <c r="A57" s="28"/>
      <c r="B57" s="28"/>
      <c r="C57" s="68" t="s">
        <v>57</v>
      </c>
      <c r="D57" s="52" t="s">
        <v>72</v>
      </c>
      <c r="E57" s="52">
        <v>2240</v>
      </c>
      <c r="F57" s="65">
        <v>4000</v>
      </c>
      <c r="G57" s="52" t="s">
        <v>28</v>
      </c>
      <c r="H57" s="54" t="s">
        <v>53</v>
      </c>
      <c r="I57" s="58"/>
    </row>
    <row r="58" spans="1:9" ht="81" customHeight="1">
      <c r="A58" s="28"/>
      <c r="B58" s="28"/>
      <c r="C58" s="68" t="s">
        <v>147</v>
      </c>
      <c r="D58" s="52" t="s">
        <v>72</v>
      </c>
      <c r="E58" s="93">
        <v>2240</v>
      </c>
      <c r="F58" s="65">
        <v>16200</v>
      </c>
      <c r="G58" s="52" t="s">
        <v>50</v>
      </c>
      <c r="H58" s="52" t="s">
        <v>89</v>
      </c>
      <c r="I58" s="58"/>
    </row>
    <row r="59" spans="1:9" ht="81" customHeight="1">
      <c r="A59" s="28"/>
      <c r="B59" s="28"/>
      <c r="C59" s="68" t="s">
        <v>148</v>
      </c>
      <c r="D59" s="52" t="s">
        <v>72</v>
      </c>
      <c r="E59" s="93">
        <v>2240</v>
      </c>
      <c r="F59" s="65">
        <v>29169.36</v>
      </c>
      <c r="G59" s="52" t="s">
        <v>50</v>
      </c>
      <c r="H59" s="52" t="s">
        <v>89</v>
      </c>
      <c r="I59" s="58"/>
    </row>
    <row r="60" spans="1:9" ht="72" customHeight="1">
      <c r="A60" s="28"/>
      <c r="B60" s="28"/>
      <c r="C60" s="85" t="s">
        <v>150</v>
      </c>
      <c r="D60" s="93" t="s">
        <v>149</v>
      </c>
      <c r="E60" s="93">
        <v>2240</v>
      </c>
      <c r="F60" s="65">
        <v>10200</v>
      </c>
      <c r="G60" s="52" t="s">
        <v>28</v>
      </c>
      <c r="H60" s="52" t="s">
        <v>151</v>
      </c>
      <c r="I60" s="59"/>
    </row>
    <row r="61" spans="1:9" ht="70.5" customHeight="1">
      <c r="A61" s="28"/>
      <c r="B61" s="28"/>
      <c r="C61" s="85" t="s">
        <v>150</v>
      </c>
      <c r="D61" s="93" t="s">
        <v>149</v>
      </c>
      <c r="E61" s="93">
        <v>2240</v>
      </c>
      <c r="F61" s="65">
        <v>1380</v>
      </c>
      <c r="G61" s="52" t="s">
        <v>28</v>
      </c>
      <c r="H61" s="52" t="s">
        <v>151</v>
      </c>
      <c r="I61" s="59"/>
    </row>
    <row r="62" spans="1:9" ht="93.75" customHeight="1">
      <c r="A62" s="28"/>
      <c r="B62" s="28"/>
      <c r="C62" s="85" t="s">
        <v>153</v>
      </c>
      <c r="D62" s="93" t="s">
        <v>152</v>
      </c>
      <c r="E62" s="93">
        <v>2240</v>
      </c>
      <c r="F62" s="65">
        <v>30000</v>
      </c>
      <c r="G62" s="52" t="s">
        <v>28</v>
      </c>
      <c r="H62" s="52" t="s">
        <v>151</v>
      </c>
      <c r="I62" s="59"/>
    </row>
    <row r="63" spans="1:9" ht="72" customHeight="1">
      <c r="A63" s="28"/>
      <c r="B63" s="28"/>
      <c r="C63" s="85" t="s">
        <v>155</v>
      </c>
      <c r="D63" s="93" t="s">
        <v>154</v>
      </c>
      <c r="E63" s="93">
        <v>2240</v>
      </c>
      <c r="F63" s="65">
        <v>1000</v>
      </c>
      <c r="G63" s="52" t="s">
        <v>28</v>
      </c>
      <c r="H63" s="52" t="s">
        <v>151</v>
      </c>
      <c r="I63" s="59"/>
    </row>
    <row r="64" spans="1:9" ht="113.25" customHeight="1">
      <c r="A64" s="28"/>
      <c r="B64" s="28"/>
      <c r="C64" s="85" t="s">
        <v>156</v>
      </c>
      <c r="D64" s="93" t="s">
        <v>157</v>
      </c>
      <c r="E64" s="93">
        <v>2240</v>
      </c>
      <c r="F64" s="65">
        <v>49950</v>
      </c>
      <c r="G64" s="52" t="s">
        <v>50</v>
      </c>
      <c r="H64" s="52" t="s">
        <v>89</v>
      </c>
      <c r="I64" s="59"/>
    </row>
    <row r="65" spans="1:9" ht="87" customHeight="1">
      <c r="A65" s="28"/>
      <c r="B65" s="28"/>
      <c r="C65" s="85" t="s">
        <v>158</v>
      </c>
      <c r="D65" s="93" t="s">
        <v>159</v>
      </c>
      <c r="E65" s="93">
        <v>2240</v>
      </c>
      <c r="F65" s="65">
        <v>5000</v>
      </c>
      <c r="G65" s="52" t="s">
        <v>28</v>
      </c>
      <c r="H65" s="52" t="s">
        <v>151</v>
      </c>
      <c r="I65" s="59"/>
    </row>
    <row r="66" spans="1:9" ht="72.75" customHeight="1">
      <c r="A66" s="28"/>
      <c r="B66" s="28"/>
      <c r="C66" s="85" t="s">
        <v>160</v>
      </c>
      <c r="D66" s="93" t="s">
        <v>161</v>
      </c>
      <c r="E66" s="93">
        <v>2240</v>
      </c>
      <c r="F66" s="65">
        <v>45000</v>
      </c>
      <c r="G66" s="52" t="s">
        <v>28</v>
      </c>
      <c r="H66" s="52" t="s">
        <v>151</v>
      </c>
      <c r="I66" s="59"/>
    </row>
    <row r="67" spans="1:9" ht="72.75" customHeight="1">
      <c r="A67" s="28"/>
      <c r="B67" s="28"/>
      <c r="C67" s="85" t="s">
        <v>163</v>
      </c>
      <c r="D67" s="93" t="s">
        <v>162</v>
      </c>
      <c r="E67" s="93">
        <v>2240</v>
      </c>
      <c r="F67" s="65">
        <v>231.71</v>
      </c>
      <c r="G67" s="52" t="s">
        <v>50</v>
      </c>
      <c r="H67" s="52" t="s">
        <v>89</v>
      </c>
      <c r="I67" s="59"/>
    </row>
    <row r="68" spans="1:9" ht="87" customHeight="1">
      <c r="A68" s="28"/>
      <c r="B68" s="28"/>
      <c r="C68" s="85" t="s">
        <v>164</v>
      </c>
      <c r="D68" s="93" t="s">
        <v>165</v>
      </c>
      <c r="E68" s="93">
        <v>2240</v>
      </c>
      <c r="F68" s="65">
        <v>5880</v>
      </c>
      <c r="G68" s="52" t="s">
        <v>28</v>
      </c>
      <c r="H68" s="52" t="s">
        <v>151</v>
      </c>
      <c r="I68" s="59"/>
    </row>
    <row r="69" spans="1:9" ht="60" customHeight="1">
      <c r="A69" s="28"/>
      <c r="B69" s="28"/>
      <c r="C69" s="85" t="s">
        <v>166</v>
      </c>
      <c r="D69" s="93" t="s">
        <v>167</v>
      </c>
      <c r="E69" s="93">
        <v>2240</v>
      </c>
      <c r="F69" s="65">
        <v>10000</v>
      </c>
      <c r="G69" s="52" t="s">
        <v>28</v>
      </c>
      <c r="H69" s="52" t="s">
        <v>151</v>
      </c>
      <c r="I69" s="59"/>
    </row>
    <row r="70" spans="1:9" ht="99" customHeight="1">
      <c r="A70" s="28"/>
      <c r="B70" s="28"/>
      <c r="C70" s="85" t="s">
        <v>168</v>
      </c>
      <c r="D70" s="93" t="s">
        <v>169</v>
      </c>
      <c r="E70" s="93">
        <v>2240</v>
      </c>
      <c r="F70" s="65">
        <v>10000</v>
      </c>
      <c r="G70" s="52" t="s">
        <v>28</v>
      </c>
      <c r="H70" s="52" t="s">
        <v>151</v>
      </c>
      <c r="I70" s="59"/>
    </row>
    <row r="71" spans="1:9" ht="115.5" customHeight="1">
      <c r="A71" s="28"/>
      <c r="B71" s="28"/>
      <c r="C71" s="85" t="s">
        <v>170</v>
      </c>
      <c r="D71" s="93" t="s">
        <v>171</v>
      </c>
      <c r="E71" s="93">
        <v>2240</v>
      </c>
      <c r="F71" s="65">
        <v>19383.27</v>
      </c>
      <c r="G71" s="52" t="s">
        <v>28</v>
      </c>
      <c r="H71" s="52" t="s">
        <v>151</v>
      </c>
      <c r="I71" s="59"/>
    </row>
    <row r="72" spans="1:9" ht="104.25" customHeight="1">
      <c r="A72" s="28"/>
      <c r="B72" s="28"/>
      <c r="C72" s="85" t="s">
        <v>173</v>
      </c>
      <c r="D72" s="93" t="s">
        <v>172</v>
      </c>
      <c r="E72" s="93">
        <v>2240</v>
      </c>
      <c r="F72" s="65">
        <v>800</v>
      </c>
      <c r="G72" s="52" t="s">
        <v>28</v>
      </c>
      <c r="H72" s="52" t="s">
        <v>151</v>
      </c>
      <c r="I72" s="59"/>
    </row>
    <row r="73" spans="1:9" ht="30.75" customHeight="1">
      <c r="A73" s="28"/>
      <c r="B73" s="28"/>
      <c r="C73" s="29" t="s">
        <v>11</v>
      </c>
      <c r="D73" s="28"/>
      <c r="E73" s="15"/>
      <c r="F73" s="40">
        <f>SUM(F42:F72)</f>
        <v>534000</v>
      </c>
      <c r="G73" s="15"/>
      <c r="H73" s="32"/>
      <c r="I73" s="30"/>
    </row>
    <row r="74" spans="1:9" ht="78" customHeight="1">
      <c r="A74" s="28"/>
      <c r="B74" s="28"/>
      <c r="C74" s="59" t="s">
        <v>37</v>
      </c>
      <c r="D74" s="60">
        <v>0</v>
      </c>
      <c r="E74" s="52">
        <v>2250</v>
      </c>
      <c r="F74" s="61">
        <v>0</v>
      </c>
      <c r="G74" s="52" t="s">
        <v>28</v>
      </c>
      <c r="H74" s="52" t="s">
        <v>151</v>
      </c>
      <c r="I74" s="52"/>
    </row>
    <row r="75" spans="1:9" ht="26.25" customHeight="1">
      <c r="A75" s="28"/>
      <c r="B75" s="28"/>
      <c r="C75" s="28" t="s">
        <v>38</v>
      </c>
      <c r="D75" s="28"/>
      <c r="E75" s="15"/>
      <c r="F75" s="41">
        <f>SUM(F74)</f>
        <v>0</v>
      </c>
      <c r="G75" s="15"/>
      <c r="H75" s="32"/>
      <c r="I75" s="30"/>
    </row>
    <row r="76" spans="1:9" ht="42.75" customHeight="1">
      <c r="A76" s="4"/>
      <c r="B76" s="4"/>
      <c r="C76" s="28" t="s">
        <v>23</v>
      </c>
      <c r="D76" s="4"/>
      <c r="E76" s="30"/>
      <c r="F76" s="31"/>
      <c r="G76" s="15"/>
      <c r="H76" s="32"/>
      <c r="I76" s="15"/>
    </row>
    <row r="77" spans="1:9" ht="93.75" customHeight="1">
      <c r="A77" s="4"/>
      <c r="B77" s="4"/>
      <c r="C77" s="50" t="s">
        <v>36</v>
      </c>
      <c r="D77" s="51" t="s">
        <v>51</v>
      </c>
      <c r="E77" s="52">
        <v>2271</v>
      </c>
      <c r="F77" s="53">
        <v>54368.8</v>
      </c>
      <c r="G77" s="52" t="s">
        <v>28</v>
      </c>
      <c r="H77" s="52" t="s">
        <v>151</v>
      </c>
      <c r="I77" s="52"/>
    </row>
    <row r="78" spans="1:9" ht="26.25" customHeight="1">
      <c r="A78" s="4"/>
      <c r="B78" s="4"/>
      <c r="C78" s="29" t="s">
        <v>12</v>
      </c>
      <c r="D78" s="4"/>
      <c r="E78" s="18"/>
      <c r="F78" s="31">
        <f>SUM(F77:F77)</f>
        <v>54368.8</v>
      </c>
      <c r="G78" s="15"/>
      <c r="H78" s="32"/>
      <c r="I78" s="15"/>
    </row>
    <row r="79" spans="1:9" ht="31.5">
      <c r="A79" s="4"/>
      <c r="B79" s="4"/>
      <c r="C79" s="4" t="s">
        <v>174</v>
      </c>
      <c r="D79" s="16" t="s">
        <v>0</v>
      </c>
      <c r="E79" s="16">
        <v>2272</v>
      </c>
      <c r="F79" s="42">
        <v>50000</v>
      </c>
      <c r="G79" s="15" t="s">
        <v>50</v>
      </c>
      <c r="H79" s="52" t="s">
        <v>151</v>
      </c>
      <c r="I79" s="15"/>
    </row>
    <row r="80" spans="1:9" ht="98.25" customHeight="1">
      <c r="A80" s="4"/>
      <c r="B80" s="4"/>
      <c r="C80" s="4" t="s">
        <v>175</v>
      </c>
      <c r="D80" s="16" t="s">
        <v>1</v>
      </c>
      <c r="E80" s="16">
        <v>2272</v>
      </c>
      <c r="F80" s="19">
        <v>22000</v>
      </c>
      <c r="G80" s="15" t="s">
        <v>28</v>
      </c>
      <c r="H80" s="52" t="s">
        <v>151</v>
      </c>
      <c r="I80" s="18"/>
    </row>
    <row r="81" spans="1:9" ht="79.5" customHeight="1">
      <c r="A81" s="4"/>
      <c r="B81" s="4"/>
      <c r="C81" s="4" t="s">
        <v>176</v>
      </c>
      <c r="D81" s="16" t="s">
        <v>2</v>
      </c>
      <c r="E81" s="16">
        <v>2272</v>
      </c>
      <c r="F81" s="42">
        <v>71000</v>
      </c>
      <c r="G81" s="15" t="s">
        <v>50</v>
      </c>
      <c r="H81" s="52" t="s">
        <v>151</v>
      </c>
      <c r="I81" s="15"/>
    </row>
    <row r="82" spans="1:9" ht="97.5" customHeight="1">
      <c r="A82" s="4"/>
      <c r="B82" s="4"/>
      <c r="C82" s="4" t="s">
        <v>177</v>
      </c>
      <c r="D82" s="16" t="s">
        <v>3</v>
      </c>
      <c r="E82" s="16">
        <v>2272</v>
      </c>
      <c r="F82" s="42">
        <v>17000</v>
      </c>
      <c r="G82" s="15" t="s">
        <v>28</v>
      </c>
      <c r="H82" s="52" t="s">
        <v>151</v>
      </c>
      <c r="I82" s="15"/>
    </row>
    <row r="83" spans="1:9" ht="33" customHeight="1">
      <c r="A83" s="4"/>
      <c r="B83" s="4"/>
      <c r="C83" s="29" t="s">
        <v>13</v>
      </c>
      <c r="D83" s="4"/>
      <c r="E83" s="15"/>
      <c r="F83" s="31">
        <f>SUM(F79:F82)</f>
        <v>160000</v>
      </c>
      <c r="G83" s="15"/>
      <c r="H83" s="32"/>
      <c r="I83" s="43"/>
    </row>
    <row r="84" spans="1:9" ht="66.75" customHeight="1">
      <c r="A84" s="4"/>
      <c r="B84" s="4"/>
      <c r="C84" s="35" t="s">
        <v>45</v>
      </c>
      <c r="D84" s="43" t="s">
        <v>4</v>
      </c>
      <c r="E84" s="15">
        <v>2273</v>
      </c>
      <c r="F84" s="38">
        <v>270153</v>
      </c>
      <c r="G84" s="15" t="s">
        <v>28</v>
      </c>
      <c r="H84" s="52" t="s">
        <v>151</v>
      </c>
      <c r="I84" s="15"/>
    </row>
    <row r="85" spans="1:9" ht="33.75" customHeight="1">
      <c r="A85" s="4"/>
      <c r="B85" s="4"/>
      <c r="C85" s="29" t="s">
        <v>14</v>
      </c>
      <c r="D85" s="4"/>
      <c r="E85" s="15"/>
      <c r="F85" s="31">
        <f>SUM(F84:F84)</f>
        <v>270153</v>
      </c>
      <c r="G85" s="15"/>
      <c r="H85" s="32"/>
      <c r="I85" s="43"/>
    </row>
    <row r="86" spans="1:9" ht="54.75" customHeight="1">
      <c r="A86" s="4"/>
      <c r="B86" s="4"/>
      <c r="C86" s="35" t="s">
        <v>46</v>
      </c>
      <c r="D86" s="15" t="s">
        <v>5</v>
      </c>
      <c r="E86" s="15">
        <v>2274</v>
      </c>
      <c r="F86" s="38">
        <v>49999</v>
      </c>
      <c r="G86" s="15" t="s">
        <v>28</v>
      </c>
      <c r="H86" s="52" t="s">
        <v>151</v>
      </c>
      <c r="I86" s="44"/>
    </row>
    <row r="87" spans="1:14" ht="84" customHeight="1">
      <c r="A87" s="4"/>
      <c r="B87" s="4"/>
      <c r="C87" s="55" t="s">
        <v>62</v>
      </c>
      <c r="D87" s="52" t="s">
        <v>6</v>
      </c>
      <c r="E87" s="52">
        <v>2274</v>
      </c>
      <c r="F87" s="53">
        <v>462681</v>
      </c>
      <c r="G87" s="52" t="s">
        <v>28</v>
      </c>
      <c r="H87" s="52" t="s">
        <v>151</v>
      </c>
      <c r="I87" s="56"/>
      <c r="N87" s="3" t="s">
        <v>49</v>
      </c>
    </row>
    <row r="88" spans="1:9" ht="47.25" customHeight="1">
      <c r="A88" s="4"/>
      <c r="B88" s="4"/>
      <c r="C88" s="29" t="s">
        <v>15</v>
      </c>
      <c r="D88" s="4"/>
      <c r="E88" s="15"/>
      <c r="F88" s="31">
        <f>SUM(F86:F87)</f>
        <v>512680</v>
      </c>
      <c r="G88" s="15"/>
      <c r="H88" s="32"/>
      <c r="I88" s="43"/>
    </row>
    <row r="89" spans="1:9" ht="63" customHeight="1">
      <c r="A89" s="4"/>
      <c r="B89" s="4"/>
      <c r="C89" s="66" t="s">
        <v>56</v>
      </c>
      <c r="D89" s="52" t="s">
        <v>55</v>
      </c>
      <c r="E89" s="52">
        <v>2275</v>
      </c>
      <c r="F89" s="53">
        <v>165550</v>
      </c>
      <c r="G89" s="52" t="s">
        <v>28</v>
      </c>
      <c r="H89" s="52" t="s">
        <v>151</v>
      </c>
      <c r="I89" s="56"/>
    </row>
    <row r="90" spans="1:9" ht="74.25" customHeight="1">
      <c r="A90" s="4"/>
      <c r="B90" s="4"/>
      <c r="C90" s="37" t="s">
        <v>27</v>
      </c>
      <c r="D90" s="15" t="s">
        <v>178</v>
      </c>
      <c r="E90" s="15">
        <v>2275</v>
      </c>
      <c r="F90" s="38">
        <v>47284</v>
      </c>
      <c r="G90" s="15" t="s">
        <v>50</v>
      </c>
      <c r="H90" s="52" t="s">
        <v>151</v>
      </c>
      <c r="I90" s="15"/>
    </row>
    <row r="91" spans="1:13" ht="87.75" customHeight="1">
      <c r="A91" s="4"/>
      <c r="B91" s="4"/>
      <c r="C91" s="37" t="s">
        <v>31</v>
      </c>
      <c r="D91" s="15" t="s">
        <v>179</v>
      </c>
      <c r="E91" s="15">
        <v>2275</v>
      </c>
      <c r="F91" s="38">
        <v>8450</v>
      </c>
      <c r="G91" s="21" t="s">
        <v>28</v>
      </c>
      <c r="H91" s="52" t="s">
        <v>151</v>
      </c>
      <c r="I91" s="15"/>
      <c r="M91" s="3" t="s">
        <v>49</v>
      </c>
    </row>
    <row r="92" spans="1:9" ht="24.75" customHeight="1">
      <c r="A92" s="4"/>
      <c r="B92" s="4"/>
      <c r="C92" s="45" t="s">
        <v>39</v>
      </c>
      <c r="D92" s="34"/>
      <c r="E92" s="15"/>
      <c r="F92" s="31">
        <f>SUM(F89:F91)</f>
        <v>221284</v>
      </c>
      <c r="G92" s="15"/>
      <c r="H92" s="15"/>
      <c r="I92" s="43"/>
    </row>
    <row r="93" spans="1:9" ht="63" customHeight="1">
      <c r="A93" s="4"/>
      <c r="B93" s="4"/>
      <c r="C93" s="62" t="s">
        <v>47</v>
      </c>
      <c r="D93" s="63" t="s">
        <v>60</v>
      </c>
      <c r="E93" s="52">
        <v>2282</v>
      </c>
      <c r="F93" s="61">
        <v>0</v>
      </c>
      <c r="G93" s="52"/>
      <c r="H93" s="52"/>
      <c r="I93" s="56"/>
    </row>
    <row r="94" spans="1:9" ht="24.75" customHeight="1">
      <c r="A94" s="4"/>
      <c r="B94" s="4"/>
      <c r="C94" s="45" t="s">
        <v>40</v>
      </c>
      <c r="D94" s="34"/>
      <c r="E94" s="15"/>
      <c r="F94" s="41">
        <f>SUM(F93)</f>
        <v>0</v>
      </c>
      <c r="G94" s="15"/>
      <c r="H94" s="15"/>
      <c r="I94" s="43"/>
    </row>
    <row r="95" spans="1:9" ht="81" customHeight="1">
      <c r="A95" s="4"/>
      <c r="B95" s="4"/>
      <c r="C95" s="4" t="s">
        <v>41</v>
      </c>
      <c r="D95" s="33" t="s">
        <v>7</v>
      </c>
      <c r="E95" s="15">
        <v>2730</v>
      </c>
      <c r="F95" s="38">
        <v>0</v>
      </c>
      <c r="G95" s="15"/>
      <c r="H95" s="52"/>
      <c r="I95" s="43"/>
    </row>
    <row r="96" spans="1:9" ht="27.75" customHeight="1">
      <c r="A96" s="4"/>
      <c r="B96" s="4"/>
      <c r="C96" s="45" t="s">
        <v>42</v>
      </c>
      <c r="D96" s="34"/>
      <c r="E96" s="15"/>
      <c r="F96" s="31">
        <f>SUM(F95)</f>
        <v>0</v>
      </c>
      <c r="G96" s="15"/>
      <c r="H96" s="15"/>
      <c r="I96" s="43"/>
    </row>
    <row r="97" spans="1:9" ht="52.5" customHeight="1">
      <c r="A97" s="39"/>
      <c r="B97" s="39"/>
      <c r="C97" s="55" t="s">
        <v>43</v>
      </c>
      <c r="D97" s="54">
        <v>0</v>
      </c>
      <c r="E97" s="54">
        <v>2800</v>
      </c>
      <c r="F97" s="76">
        <v>30000</v>
      </c>
      <c r="G97" s="52" t="s">
        <v>28</v>
      </c>
      <c r="H97" s="52" t="s">
        <v>151</v>
      </c>
      <c r="I97" s="64"/>
    </row>
    <row r="98" spans="1:13" ht="24" customHeight="1">
      <c r="A98" s="4"/>
      <c r="B98" s="4"/>
      <c r="C98" s="45" t="s">
        <v>63</v>
      </c>
      <c r="D98" s="15"/>
      <c r="E98" s="15"/>
      <c r="F98" s="31">
        <f>SUM(F97:F97)</f>
        <v>30000</v>
      </c>
      <c r="G98" s="15"/>
      <c r="H98" s="15"/>
      <c r="I98" s="43"/>
      <c r="M98" s="3" t="s">
        <v>49</v>
      </c>
    </row>
    <row r="99" spans="1:9" ht="24" customHeight="1">
      <c r="A99" s="4"/>
      <c r="B99" s="4"/>
      <c r="C99" s="45" t="s">
        <v>54</v>
      </c>
      <c r="D99" s="15"/>
      <c r="E99" s="15"/>
      <c r="F99" s="31">
        <f>SUM(F35+F73+F78+F83+F85+F88+F92+F96+F98+F94+F75+F40)</f>
        <v>3248901.91</v>
      </c>
      <c r="G99" s="15"/>
      <c r="H99" s="15"/>
      <c r="I99" s="43"/>
    </row>
    <row r="100" spans="1:9" ht="24" customHeight="1">
      <c r="A100" s="69"/>
      <c r="B100" s="69"/>
      <c r="C100" s="70"/>
      <c r="D100" s="71"/>
      <c r="E100" s="71"/>
      <c r="F100" s="72"/>
      <c r="G100" s="71"/>
      <c r="H100" s="71"/>
      <c r="I100" s="73"/>
    </row>
    <row r="101" spans="1:9" ht="18.75" customHeight="1">
      <c r="A101" s="98" t="s">
        <v>83</v>
      </c>
      <c r="B101" s="98"/>
      <c r="C101" s="98"/>
      <c r="D101" s="98"/>
      <c r="E101" s="98"/>
      <c r="F101" s="46"/>
      <c r="G101" s="46"/>
      <c r="H101" s="46"/>
      <c r="I101" s="46"/>
    </row>
    <row r="102" spans="1:9" ht="18.75">
      <c r="A102" s="96" t="s">
        <v>75</v>
      </c>
      <c r="B102" s="96"/>
      <c r="C102" s="96"/>
      <c r="D102" s="47"/>
      <c r="E102" s="49"/>
      <c r="F102" s="48" t="s">
        <v>44</v>
      </c>
      <c r="G102" s="46"/>
      <c r="H102" s="46"/>
      <c r="I102" s="46"/>
    </row>
    <row r="103" spans="1:9" ht="44.25" customHeight="1">
      <c r="A103" s="99" t="s">
        <v>76</v>
      </c>
      <c r="B103" s="99"/>
      <c r="C103" s="99"/>
      <c r="D103" s="99"/>
      <c r="E103" s="99"/>
      <c r="F103" s="48" t="s">
        <v>64</v>
      </c>
      <c r="G103" s="46"/>
      <c r="H103" s="46"/>
      <c r="I103" s="46"/>
    </row>
    <row r="104" spans="1:5" ht="15.75">
      <c r="A104" s="2"/>
      <c r="B104" s="2"/>
      <c r="C104" s="1"/>
      <c r="D104" s="2"/>
      <c r="E104" s="1"/>
    </row>
    <row r="105" spans="1:5" ht="15.75">
      <c r="A105" s="2"/>
      <c r="B105" s="2"/>
      <c r="C105" s="1"/>
      <c r="D105" s="2"/>
      <c r="E105" s="1"/>
    </row>
    <row r="106" spans="1:5" ht="15.75">
      <c r="A106" s="2"/>
      <c r="B106" s="2"/>
      <c r="C106" s="1"/>
      <c r="D106" s="2"/>
      <c r="E106" s="1"/>
    </row>
  </sheetData>
  <sheetProtection/>
  <mergeCells count="4">
    <mergeCell ref="A102:C102"/>
    <mergeCell ref="C1:I1"/>
    <mergeCell ref="A101:E101"/>
    <mergeCell ref="A103:E103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2019-01-18T13:30:07Z</cp:lastPrinted>
  <dcterms:created xsi:type="dcterms:W3CDTF">2005-01-26T09:08:47Z</dcterms:created>
  <dcterms:modified xsi:type="dcterms:W3CDTF">2020-01-21T07:00:46Z</dcterms:modified>
  <cp:category/>
  <cp:version/>
  <cp:contentType/>
  <cp:contentStatus/>
</cp:coreProperties>
</file>